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2315" windowHeight="13035"/>
  </bookViews>
  <sheets>
    <sheet name="List3" sheetId="1" r:id="rId1"/>
  </sheets>
  <calcPr calcId="125725"/>
</workbook>
</file>

<file path=xl/calcChain.xml><?xml version="1.0" encoding="utf-8"?>
<calcChain xmlns="http://schemas.openxmlformats.org/spreadsheetml/2006/main">
  <c r="H90" i="1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</calcChain>
</file>

<file path=xl/sharedStrings.xml><?xml version="1.0" encoding="utf-8"?>
<sst xmlns="http://schemas.openxmlformats.org/spreadsheetml/2006/main" count="119" uniqueCount="119">
  <si>
    <t>léčivo</t>
  </si>
  <si>
    <t>25C</t>
  </si>
  <si>
    <t>37C</t>
  </si>
  <si>
    <t>H/J/mol</t>
  </si>
  <si>
    <t>H(kcal/mol)</t>
  </si>
  <si>
    <r>
      <rPr>
        <sz val="11"/>
        <rFont val="Times New Roman"/>
        <family val="1"/>
        <charset val="238"/>
      </rPr>
      <t>Δ</t>
    </r>
    <r>
      <rPr>
        <sz val="11"/>
        <rFont val="Calibri"/>
        <family val="2"/>
        <charset val="238"/>
        <scheme val="minor"/>
      </rPr>
      <t>S(25C)/kJ/mol</t>
    </r>
  </si>
  <si>
    <t>S(kcal/mol.K)</t>
  </si>
  <si>
    <t>G(25C)/kJ/mol</t>
  </si>
  <si>
    <t>G(37C)/kJ/mol</t>
  </si>
  <si>
    <t>1a</t>
  </si>
  <si>
    <t>7-ethyl-10-hydroxycampthothecine</t>
  </si>
  <si>
    <t>1b</t>
  </si>
  <si>
    <t>1c</t>
  </si>
  <si>
    <t>2a</t>
  </si>
  <si>
    <t>7-ethylcamptothecine</t>
  </si>
  <si>
    <t>2b</t>
  </si>
  <si>
    <t>3a</t>
  </si>
  <si>
    <t>10-hydroxycampthothecine</t>
  </si>
  <si>
    <t>3b</t>
  </si>
  <si>
    <t>3c</t>
  </si>
  <si>
    <t>Acetylsalicylic acid</t>
  </si>
  <si>
    <t>5a</t>
  </si>
  <si>
    <t>Alendronate</t>
  </si>
  <si>
    <t>5b</t>
  </si>
  <si>
    <t>5c</t>
  </si>
  <si>
    <t>5d</t>
  </si>
  <si>
    <t>6a</t>
  </si>
  <si>
    <t>Ambroxol HCl</t>
  </si>
  <si>
    <t>6b</t>
  </si>
  <si>
    <t>7a</t>
  </si>
  <si>
    <t>Antazoline</t>
  </si>
  <si>
    <t>7b</t>
  </si>
  <si>
    <t>Azathioprine</t>
  </si>
  <si>
    <t>9a</t>
  </si>
  <si>
    <t>Butamirate dihydrogencitrate</t>
  </si>
  <si>
    <t>9b</t>
  </si>
  <si>
    <t>9c</t>
  </si>
  <si>
    <t>10a</t>
  </si>
  <si>
    <t>Butorphanol tartate</t>
  </si>
  <si>
    <t>10b</t>
  </si>
  <si>
    <t>11a</t>
  </si>
  <si>
    <t>Capecitabine</t>
  </si>
  <si>
    <t>13a</t>
  </si>
  <si>
    <t>Camptothecine</t>
  </si>
  <si>
    <t>13b</t>
  </si>
  <si>
    <t>Clotrimazole</t>
  </si>
  <si>
    <t>Diclofenac sodium</t>
  </si>
  <si>
    <t>Flurbiprofen</t>
  </si>
  <si>
    <t>Galanthamine</t>
  </si>
  <si>
    <t>Haemanthamine</t>
  </si>
  <si>
    <t>19a</t>
  </si>
  <si>
    <t>Chinin</t>
  </si>
  <si>
    <t>19b</t>
  </si>
  <si>
    <t>20a</t>
  </si>
  <si>
    <t>Ibandronate</t>
  </si>
  <si>
    <t>20b</t>
  </si>
  <si>
    <t>20c</t>
  </si>
  <si>
    <t>Ibuprofen</t>
  </si>
  <si>
    <t>Ketoprofen</t>
  </si>
  <si>
    <t>Lisuride</t>
  </si>
  <si>
    <t>24a</t>
  </si>
  <si>
    <t>Losartan</t>
  </si>
  <si>
    <t>24b</t>
  </si>
  <si>
    <t>Metergoline</t>
  </si>
  <si>
    <t>26a</t>
  </si>
  <si>
    <t>Methotrexate</t>
  </si>
  <si>
    <t>26b</t>
  </si>
  <si>
    <t>26c</t>
  </si>
  <si>
    <t>Mycophenolate mofetil</t>
  </si>
  <si>
    <t>Mycophenolate sodium</t>
  </si>
  <si>
    <t>Naphazoline nitrate (sp)</t>
  </si>
  <si>
    <t>Naphazoline nitrate (pot)</t>
  </si>
  <si>
    <t>Nicergoline</t>
  </si>
  <si>
    <t>32a</t>
  </si>
  <si>
    <t>Oxymetazoline HCl</t>
  </si>
  <si>
    <t>32b</t>
  </si>
  <si>
    <t>Papaverine</t>
  </si>
  <si>
    <t>Paracetamol</t>
  </si>
  <si>
    <t>35a</t>
  </si>
  <si>
    <t>Phenylephrine HCl</t>
  </si>
  <si>
    <t>35b</t>
  </si>
  <si>
    <t>36a</t>
  </si>
  <si>
    <t>Physostigmine</t>
  </si>
  <si>
    <t>36b</t>
  </si>
  <si>
    <t>36c</t>
  </si>
  <si>
    <t>36d</t>
  </si>
  <si>
    <t>Ranitidine HCl</t>
  </si>
  <si>
    <t>Rasagiline base</t>
  </si>
  <si>
    <t>Rasagiline mesylate</t>
  </si>
  <si>
    <t>40a</t>
  </si>
  <si>
    <t>Risedronate (sp)</t>
  </si>
  <si>
    <t>40b</t>
  </si>
  <si>
    <t>40c</t>
  </si>
  <si>
    <t>40d</t>
  </si>
  <si>
    <t>41a</t>
  </si>
  <si>
    <t>Risendronate (pot)</t>
  </si>
  <si>
    <t>41b</t>
  </si>
  <si>
    <t>41c</t>
  </si>
  <si>
    <t>41d</t>
  </si>
  <si>
    <t>Salicylic acid</t>
  </si>
  <si>
    <t>43a</t>
  </si>
  <si>
    <t>Silibinin</t>
  </si>
  <si>
    <t>43b</t>
  </si>
  <si>
    <t>43c</t>
  </si>
  <si>
    <t>43d</t>
  </si>
  <si>
    <t>44a</t>
  </si>
  <si>
    <t>Silydianin</t>
  </si>
  <si>
    <t>44b</t>
  </si>
  <si>
    <t>44c</t>
  </si>
  <si>
    <t>44d</t>
  </si>
  <si>
    <t>44e</t>
  </si>
  <si>
    <t>45a</t>
  </si>
  <si>
    <t>Silychristin</t>
  </si>
  <si>
    <t>45b</t>
  </si>
  <si>
    <t>45c</t>
  </si>
  <si>
    <t>45d</t>
  </si>
  <si>
    <t>45e</t>
  </si>
  <si>
    <t>Terbinafine HCl</t>
  </si>
  <si>
    <t>Zolpidem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</si>
</sst>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B75" sqref="B75:B78"/>
    </sheetView>
  </sheetViews>
  <sheetFormatPr defaultRowHeight="15"/>
  <cols>
    <col min="1" max="1" width="9.140625" style="1"/>
    <col min="2" max="2" width="33" style="1" customWidth="1"/>
    <col min="3" max="5" width="9.140625" style="1"/>
    <col min="6" max="6" width="18.42578125" style="1" customWidth="1"/>
    <col min="7" max="7" width="18.28515625" style="1" customWidth="1"/>
    <col min="8" max="8" width="18" style="1" customWidth="1"/>
    <col min="9" max="9" width="18.28515625" style="1" customWidth="1"/>
    <col min="10" max="10" width="18.42578125" style="1" customWidth="1"/>
    <col min="11" max="16384" width="9.140625" style="1"/>
  </cols>
  <sheetData>
    <row r="1" spans="1:10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.75">
      <c r="A2" s="3" t="s">
        <v>9</v>
      </c>
      <c r="B2" s="4" t="s">
        <v>10</v>
      </c>
      <c r="C2" s="2">
        <v>3.11</v>
      </c>
      <c r="D2" s="2">
        <v>2.46</v>
      </c>
      <c r="E2" s="5">
        <v>95.888000000000005</v>
      </c>
      <c r="F2" s="2">
        <f t="shared" ref="F2:F65" si="0">(E2/4.1868)</f>
        <v>22.902455335817333</v>
      </c>
      <c r="G2" s="2">
        <v>262.07319999999999</v>
      </c>
      <c r="H2" s="2">
        <f t="shared" ref="H2:H65" si="1">(G2/4.1868)/298.15</f>
        <v>0.2099450224250782</v>
      </c>
      <c r="I2" s="2">
        <v>17.751000000000001</v>
      </c>
      <c r="J2" s="6">
        <v>14.606</v>
      </c>
    </row>
    <row r="3" spans="1:10" ht="15.75">
      <c r="A3" s="3" t="s">
        <v>11</v>
      </c>
      <c r="B3" s="4"/>
      <c r="C3" s="2">
        <v>8.91</v>
      </c>
      <c r="D3" s="2">
        <v>8.74</v>
      </c>
      <c r="E3" s="5">
        <v>25.077999999999999</v>
      </c>
      <c r="F3" s="2">
        <f t="shared" si="0"/>
        <v>5.9897773956243432</v>
      </c>
      <c r="G3" s="2">
        <v>-86.456999999999994</v>
      </c>
      <c r="H3" s="2">
        <f t="shared" si="1"/>
        <v>-6.9260102917066635E-2</v>
      </c>
      <c r="I3" s="2">
        <v>50.854999999999997</v>
      </c>
      <c r="J3" s="6">
        <v>51.893000000000001</v>
      </c>
    </row>
    <row r="4" spans="1:10" ht="15.75">
      <c r="A4" s="3" t="s">
        <v>12</v>
      </c>
      <c r="B4" s="4"/>
      <c r="C4" s="2">
        <v>9.6999999999999993</v>
      </c>
      <c r="D4" s="2">
        <v>9.4700000000000006</v>
      </c>
      <c r="E4" s="5">
        <v>33.929000000000002</v>
      </c>
      <c r="F4" s="2">
        <f t="shared" si="0"/>
        <v>8.1038024266743101</v>
      </c>
      <c r="G4" s="2">
        <v>-71.893000000000001</v>
      </c>
      <c r="H4" s="2">
        <f t="shared" si="1"/>
        <v>-5.7592983552710274E-2</v>
      </c>
      <c r="I4" s="2">
        <v>55.363999999999997</v>
      </c>
      <c r="J4" s="6">
        <v>56.226999999999997</v>
      </c>
    </row>
    <row r="5" spans="1:10" ht="15.75">
      <c r="A5" s="3" t="s">
        <v>13</v>
      </c>
      <c r="B5" s="4" t="s">
        <v>14</v>
      </c>
      <c r="C5" s="2">
        <v>3.1</v>
      </c>
      <c r="D5" s="2">
        <v>3.3</v>
      </c>
      <c r="E5" s="5">
        <v>-29.504000000000001</v>
      </c>
      <c r="F5" s="2">
        <f t="shared" si="0"/>
        <v>-7.0469093340976405</v>
      </c>
      <c r="G5" s="2">
        <v>-158.30199999999999</v>
      </c>
      <c r="H5" s="2">
        <f t="shared" si="1"/>
        <v>-0.12681463400276996</v>
      </c>
      <c r="I5" s="2">
        <v>17.693000000000001</v>
      </c>
      <c r="J5" s="1">
        <v>19.593</v>
      </c>
    </row>
    <row r="6" spans="1:10" ht="15.75">
      <c r="A6" s="3" t="s">
        <v>15</v>
      </c>
      <c r="B6" s="4"/>
      <c r="C6" s="2">
        <v>9.94</v>
      </c>
      <c r="D6" s="2">
        <v>10.98</v>
      </c>
      <c r="E6" s="5">
        <v>-153.42099999999999</v>
      </c>
      <c r="F6" s="2">
        <f t="shared" si="0"/>
        <v>-36.643976306487055</v>
      </c>
      <c r="G6" s="2">
        <v>-704.86400000000003</v>
      </c>
      <c r="H6" s="2">
        <f t="shared" si="1"/>
        <v>-0.56466166050794342</v>
      </c>
      <c r="I6" s="2">
        <v>56.734000000000002</v>
      </c>
      <c r="J6" s="1">
        <v>65.191999999999993</v>
      </c>
    </row>
    <row r="7" spans="1:10" ht="15.75">
      <c r="A7" s="3" t="s">
        <v>16</v>
      </c>
      <c r="B7" s="4" t="s">
        <v>17</v>
      </c>
      <c r="C7" s="2">
        <v>2.93</v>
      </c>
      <c r="D7" s="2">
        <v>2.84</v>
      </c>
      <c r="E7" s="5">
        <v>13.276999999999999</v>
      </c>
      <c r="F7" s="2">
        <f t="shared" si="0"/>
        <v>3.1711569695232633</v>
      </c>
      <c r="G7" s="2">
        <v>-11.5604</v>
      </c>
      <c r="H7" s="2">
        <f t="shared" si="1"/>
        <v>-9.2609562413969622E-3</v>
      </c>
      <c r="I7" s="2">
        <v>16.722999999999999</v>
      </c>
      <c r="J7" s="1">
        <v>16.861999999999998</v>
      </c>
    </row>
    <row r="8" spans="1:10" ht="15.75">
      <c r="A8" s="3" t="s">
        <v>18</v>
      </c>
      <c r="B8" s="4"/>
      <c r="C8" s="2">
        <v>8.93</v>
      </c>
      <c r="D8" s="2">
        <v>8.92</v>
      </c>
      <c r="E8" s="5">
        <v>1.4750000000000001</v>
      </c>
      <c r="F8" s="2">
        <f t="shared" si="0"/>
        <v>0.35229769752555656</v>
      </c>
      <c r="G8" s="2">
        <v>-166.005</v>
      </c>
      <c r="H8" s="2">
        <f t="shared" si="1"/>
        <v>-0.13298545386432153</v>
      </c>
      <c r="I8" s="2">
        <v>50.969000000000001</v>
      </c>
      <c r="J8" s="1">
        <v>52.960999999999999</v>
      </c>
    </row>
    <row r="9" spans="1:10" ht="15.75">
      <c r="A9" s="3" t="s">
        <v>19</v>
      </c>
      <c r="B9" s="4"/>
      <c r="C9" s="2">
        <v>9.4499999999999993</v>
      </c>
      <c r="D9" s="2">
        <v>9.98</v>
      </c>
      <c r="E9" s="5">
        <v>-78.185000000000002</v>
      </c>
      <c r="F9" s="2">
        <f t="shared" si="0"/>
        <v>-18.674166427820772</v>
      </c>
      <c r="G9" s="2">
        <v>-443.14400000000001</v>
      </c>
      <c r="H9" s="2">
        <f t="shared" si="1"/>
        <v>-0.35499958415259125</v>
      </c>
      <c r="I9" s="2">
        <v>53.936999999999998</v>
      </c>
      <c r="J9" s="1">
        <v>59.255000000000003</v>
      </c>
    </row>
    <row r="10" spans="1:10" ht="15.75">
      <c r="A10" s="3">
        <v>4</v>
      </c>
      <c r="B10" s="2" t="s">
        <v>20</v>
      </c>
      <c r="C10" s="2">
        <v>3.49</v>
      </c>
      <c r="D10" s="2">
        <v>3.41</v>
      </c>
      <c r="E10" s="5">
        <v>11.801</v>
      </c>
      <c r="F10" s="2">
        <f t="shared" si="0"/>
        <v>2.8186204261010799</v>
      </c>
      <c r="G10" s="2">
        <v>-27.228000000000002</v>
      </c>
      <c r="H10" s="2">
        <f t="shared" si="1"/>
        <v>-2.1812161909687943E-2</v>
      </c>
      <c r="I10" s="2">
        <v>19.919</v>
      </c>
      <c r="J10" s="1">
        <v>20.245999999999999</v>
      </c>
    </row>
    <row r="11" spans="1:10" ht="15.75">
      <c r="A11" s="3" t="s">
        <v>21</v>
      </c>
      <c r="B11" s="4" t="s">
        <v>22</v>
      </c>
      <c r="C11" s="2">
        <v>2.6</v>
      </c>
      <c r="D11" s="2">
        <v>2.76</v>
      </c>
      <c r="E11" s="5">
        <v>-23.603000000000002</v>
      </c>
      <c r="F11" s="2">
        <f t="shared" si="0"/>
        <v>-5.6374796980987876</v>
      </c>
      <c r="G11" s="2">
        <v>-128.93899999999999</v>
      </c>
      <c r="H11" s="2">
        <f t="shared" si="1"/>
        <v>-0.10329213840433574</v>
      </c>
      <c r="I11" s="2">
        <v>14.84</v>
      </c>
      <c r="J11" s="1">
        <v>16.387</v>
      </c>
    </row>
    <row r="12" spans="1:10" ht="15.75">
      <c r="A12" s="3" t="s">
        <v>23</v>
      </c>
      <c r="B12" s="4"/>
      <c r="C12" s="2">
        <v>6.73</v>
      </c>
      <c r="D12" s="2">
        <v>6.77</v>
      </c>
      <c r="E12" s="5">
        <v>-5.9</v>
      </c>
      <c r="F12" s="2">
        <f t="shared" si="0"/>
        <v>-1.4091907901022263</v>
      </c>
      <c r="G12" s="2">
        <v>-148.62799999999999</v>
      </c>
      <c r="H12" s="2">
        <f t="shared" si="1"/>
        <v>-0.11906485971474583</v>
      </c>
      <c r="I12" s="2">
        <v>38.412999999999997</v>
      </c>
      <c r="J12" s="1">
        <v>40.195999999999998</v>
      </c>
    </row>
    <row r="13" spans="1:10" ht="15.75">
      <c r="A13" s="3" t="s">
        <v>24</v>
      </c>
      <c r="B13" s="4"/>
      <c r="C13" s="2">
        <v>11.51</v>
      </c>
      <c r="D13" s="2">
        <v>11.29</v>
      </c>
      <c r="E13" s="5">
        <v>32.454000000000001</v>
      </c>
      <c r="F13" s="2">
        <f t="shared" si="0"/>
        <v>7.7515047291487535</v>
      </c>
      <c r="G13" s="2">
        <v>-111.491</v>
      </c>
      <c r="H13" s="2">
        <f t="shared" si="1"/>
        <v>-8.931466664731226E-2</v>
      </c>
      <c r="I13" s="2">
        <v>65.694999999999993</v>
      </c>
      <c r="J13" s="1">
        <v>67.033000000000001</v>
      </c>
    </row>
    <row r="14" spans="1:10" ht="15.75">
      <c r="A14" s="3" t="s">
        <v>25</v>
      </c>
      <c r="B14" s="4"/>
      <c r="C14" s="2">
        <v>12.44</v>
      </c>
      <c r="D14" s="2">
        <v>11.82</v>
      </c>
      <c r="E14" s="5">
        <v>91.462000000000003</v>
      </c>
      <c r="F14" s="2">
        <f t="shared" si="0"/>
        <v>21.845323397344035</v>
      </c>
      <c r="G14" s="2">
        <v>68.619</v>
      </c>
      <c r="H14" s="2">
        <f t="shared" si="1"/>
        <v>5.4970204865611751E-2</v>
      </c>
      <c r="I14" s="2">
        <v>71.004000000000005</v>
      </c>
      <c r="J14" s="1">
        <v>70.180000000000007</v>
      </c>
    </row>
    <row r="15" spans="1:10" ht="15.75">
      <c r="A15" s="3" t="s">
        <v>26</v>
      </c>
      <c r="B15" s="4" t="s">
        <v>27</v>
      </c>
      <c r="C15" s="2">
        <v>8.0500000000000007</v>
      </c>
      <c r="D15" s="2">
        <v>8.25</v>
      </c>
      <c r="E15" s="5">
        <v>-29.5</v>
      </c>
      <c r="F15" s="2">
        <f t="shared" si="0"/>
        <v>-7.0459539505111302</v>
      </c>
      <c r="G15" s="2">
        <v>-253.1</v>
      </c>
      <c r="H15" s="2">
        <f t="shared" si="1"/>
        <v>-0.20275665415535546</v>
      </c>
      <c r="I15" s="2">
        <v>45.945999999999998</v>
      </c>
      <c r="J15" s="1">
        <v>48.982999999999997</v>
      </c>
    </row>
    <row r="16" spans="1:10" ht="15.75">
      <c r="A16" s="3" t="s">
        <v>28</v>
      </c>
      <c r="B16" s="4"/>
      <c r="C16" s="2">
        <v>11.67</v>
      </c>
      <c r="D16" s="2">
        <v>11.83</v>
      </c>
      <c r="E16" s="5">
        <v>-23.6</v>
      </c>
      <c r="F16" s="2">
        <f t="shared" si="0"/>
        <v>-5.636763160408905</v>
      </c>
      <c r="G16" s="2">
        <v>-302.60000000000002</v>
      </c>
      <c r="H16" s="2">
        <f t="shared" si="1"/>
        <v>-0.24241076075626455</v>
      </c>
      <c r="I16" s="2">
        <v>66.608000000000004</v>
      </c>
      <c r="J16" s="1">
        <v>70.239000000000004</v>
      </c>
    </row>
    <row r="17" spans="1:10" ht="15.75">
      <c r="A17" s="3" t="s">
        <v>29</v>
      </c>
      <c r="B17" s="4" t="s">
        <v>30</v>
      </c>
      <c r="C17" s="2">
        <v>7.79</v>
      </c>
      <c r="D17" s="2">
        <v>7.83</v>
      </c>
      <c r="E17" s="5">
        <v>-5.9</v>
      </c>
      <c r="F17" s="2">
        <f t="shared" si="0"/>
        <v>-1.4091907901022263</v>
      </c>
      <c r="G17" s="2">
        <v>-168.9</v>
      </c>
      <c r="H17" s="2">
        <f t="shared" si="1"/>
        <v>-0.13530461828067775</v>
      </c>
      <c r="I17" s="2">
        <v>44.462000000000003</v>
      </c>
      <c r="J17" s="1">
        <v>46.488999999999997</v>
      </c>
    </row>
    <row r="18" spans="1:10" ht="15.75">
      <c r="A18" s="3" t="s">
        <v>31</v>
      </c>
      <c r="B18" s="4"/>
      <c r="C18" s="2">
        <v>9.74</v>
      </c>
      <c r="D18" s="2">
        <v>9.5500000000000007</v>
      </c>
      <c r="E18" s="5">
        <v>28.03</v>
      </c>
      <c r="F18" s="2">
        <f t="shared" si="0"/>
        <v>6.6948504824687118</v>
      </c>
      <c r="G18" s="2">
        <v>-92.45</v>
      </c>
      <c r="H18" s="2">
        <f t="shared" si="1"/>
        <v>-7.40610536414959E-2</v>
      </c>
      <c r="I18" s="2">
        <v>55.591999999999999</v>
      </c>
      <c r="J18" s="1">
        <v>56.701999999999998</v>
      </c>
    </row>
    <row r="19" spans="1:10" ht="15.75">
      <c r="A19" s="3">
        <v>8</v>
      </c>
      <c r="B19" s="2" t="s">
        <v>32</v>
      </c>
      <c r="C19" s="2">
        <v>8.0730000000000004</v>
      </c>
      <c r="D19" s="2">
        <v>7.835</v>
      </c>
      <c r="E19" s="5">
        <v>35.109000000000002</v>
      </c>
      <c r="F19" s="2">
        <f t="shared" si="0"/>
        <v>8.3856405846947553</v>
      </c>
      <c r="G19" s="2">
        <v>-36.787999999999997</v>
      </c>
      <c r="H19" s="2">
        <f t="shared" si="1"/>
        <v>-2.9470611588570585E-2</v>
      </c>
      <c r="I19" s="2">
        <v>46.078000000000003</v>
      </c>
      <c r="J19" s="1">
        <v>46.518999999999998</v>
      </c>
    </row>
    <row r="20" spans="1:10" ht="15.75">
      <c r="A20" s="3" t="s">
        <v>33</v>
      </c>
      <c r="B20" s="4" t="s">
        <v>34</v>
      </c>
      <c r="C20" s="2">
        <v>4.51</v>
      </c>
      <c r="D20" s="2">
        <v>4.62</v>
      </c>
      <c r="E20" s="5">
        <v>-16.227</v>
      </c>
      <c r="F20" s="2">
        <f t="shared" si="0"/>
        <v>-3.8757523645743768</v>
      </c>
      <c r="G20" s="2">
        <v>-140.76400000000001</v>
      </c>
      <c r="H20" s="2">
        <f t="shared" si="1"/>
        <v>-0.1127650638701085</v>
      </c>
      <c r="I20" s="2">
        <v>25.741</v>
      </c>
      <c r="J20" s="1">
        <v>27.43</v>
      </c>
    </row>
    <row r="21" spans="1:10" ht="15.75">
      <c r="A21" s="3" t="s">
        <v>35</v>
      </c>
      <c r="B21" s="4"/>
      <c r="C21" s="2">
        <v>6.01</v>
      </c>
      <c r="D21" s="2">
        <v>6.19</v>
      </c>
      <c r="E21" s="5">
        <v>-26.553000000000001</v>
      </c>
      <c r="F21" s="2">
        <f t="shared" si="0"/>
        <v>-6.3420750931498997</v>
      </c>
      <c r="G21" s="2">
        <v>-204.11500000000001</v>
      </c>
      <c r="H21" s="2">
        <f t="shared" si="1"/>
        <v>-0.16351511048170833</v>
      </c>
      <c r="I21" s="2">
        <v>34.302999999999997</v>
      </c>
      <c r="J21" s="1">
        <v>36.752000000000002</v>
      </c>
    </row>
    <row r="22" spans="1:10" ht="15.75">
      <c r="A22" s="3" t="s">
        <v>36</v>
      </c>
      <c r="B22" s="4"/>
      <c r="C22" s="2">
        <v>9.7200000000000006</v>
      </c>
      <c r="D22" s="2">
        <v>9.44</v>
      </c>
      <c r="E22" s="5">
        <v>41.305</v>
      </c>
      <c r="F22" s="2">
        <f t="shared" si="0"/>
        <v>9.8655297601987204</v>
      </c>
      <c r="G22" s="2">
        <v>-47.536999999999999</v>
      </c>
      <c r="H22" s="2">
        <f t="shared" si="1"/>
        <v>-3.8081560918937697E-2</v>
      </c>
      <c r="I22" s="2">
        <v>55.478000000000002</v>
      </c>
      <c r="J22" s="1">
        <v>56.048999999999999</v>
      </c>
    </row>
    <row r="23" spans="1:10" ht="15.75">
      <c r="A23" s="3" t="s">
        <v>37</v>
      </c>
      <c r="B23" s="4" t="s">
        <v>38</v>
      </c>
      <c r="C23" s="2">
        <v>9.4649999999999999</v>
      </c>
      <c r="D23" s="2">
        <v>8.9909999999999997</v>
      </c>
      <c r="E23" s="5">
        <v>69.924000000000007</v>
      </c>
      <c r="F23" s="2">
        <f t="shared" si="0"/>
        <v>16.701060475781027</v>
      </c>
      <c r="G23" s="2">
        <v>53.33</v>
      </c>
      <c r="H23" s="2">
        <f t="shared" si="1"/>
        <v>4.2722293030838035E-2</v>
      </c>
      <c r="I23" s="2">
        <v>54.023000000000003</v>
      </c>
      <c r="J23" s="1">
        <v>53.383000000000003</v>
      </c>
    </row>
    <row r="24" spans="1:10" ht="15.75">
      <c r="A24" s="3" t="s">
        <v>39</v>
      </c>
      <c r="B24" s="4"/>
      <c r="C24" s="2">
        <v>9.6419999999999995</v>
      </c>
      <c r="D24" s="2">
        <v>9.3439999999999994</v>
      </c>
      <c r="E24" s="5">
        <v>43.96</v>
      </c>
      <c r="F24" s="2">
        <f t="shared" si="0"/>
        <v>10.499665615744721</v>
      </c>
      <c r="G24" s="2">
        <v>-3.1379999999999999</v>
      </c>
      <c r="H24" s="2">
        <f t="shared" si="1"/>
        <v>-2.513830030578844E-3</v>
      </c>
      <c r="I24" s="2">
        <v>55.033000000000001</v>
      </c>
      <c r="J24" s="1">
        <v>55.478999999999999</v>
      </c>
    </row>
    <row r="25" spans="1:10" ht="15.75">
      <c r="A25" s="3" t="s">
        <v>40</v>
      </c>
      <c r="B25" s="4" t="s">
        <v>41</v>
      </c>
      <c r="C25" s="2">
        <v>8.76</v>
      </c>
      <c r="D25" s="2">
        <v>8.6199999999999992</v>
      </c>
      <c r="E25" s="5">
        <v>20.652000000000001</v>
      </c>
      <c r="F25" s="2">
        <f t="shared" si="0"/>
        <v>4.9326454571510467</v>
      </c>
      <c r="G25" s="2">
        <v>-98.429000000000002</v>
      </c>
      <c r="H25" s="2">
        <f t="shared" si="1"/>
        <v>-7.8850789063048127E-2</v>
      </c>
      <c r="I25" s="2">
        <v>49.999000000000002</v>
      </c>
      <c r="J25" s="1">
        <v>51.18</v>
      </c>
    </row>
    <row r="26" spans="1:10" ht="15.75">
      <c r="A26" s="3">
        <v>12</v>
      </c>
      <c r="B26" s="4"/>
      <c r="C26" s="2">
        <v>8.9700000000000006</v>
      </c>
      <c r="D26" s="2">
        <v>8.74</v>
      </c>
      <c r="E26" s="5">
        <v>33.929000000000002</v>
      </c>
      <c r="F26" s="2">
        <f t="shared" si="0"/>
        <v>8.1038024266743101</v>
      </c>
      <c r="G26" s="2">
        <v>-57.917999999999999</v>
      </c>
      <c r="H26" s="2">
        <f t="shared" si="1"/>
        <v>-4.6397708002251591E-2</v>
      </c>
      <c r="I26" s="2">
        <v>51.198</v>
      </c>
      <c r="J26" s="1">
        <v>51.893000000000001</v>
      </c>
    </row>
    <row r="27" spans="1:10" ht="15.75">
      <c r="A27" s="3" t="s">
        <v>42</v>
      </c>
      <c r="B27" s="4" t="s">
        <v>43</v>
      </c>
      <c r="C27" s="2">
        <v>2.9</v>
      </c>
      <c r="D27" s="2">
        <v>3.02</v>
      </c>
      <c r="E27" s="5">
        <v>-17.702000000000002</v>
      </c>
      <c r="F27" s="2">
        <f t="shared" si="0"/>
        <v>-4.2280500620999337</v>
      </c>
      <c r="G27" s="2">
        <v>-114.89100000000001</v>
      </c>
      <c r="H27" s="2">
        <f t="shared" si="1"/>
        <v>-9.2038383060304013E-2</v>
      </c>
      <c r="I27" s="2">
        <v>16.552</v>
      </c>
      <c r="J27" s="1">
        <v>17.931000000000001</v>
      </c>
    </row>
    <row r="28" spans="1:10" ht="15.75">
      <c r="A28" s="3" t="s">
        <v>44</v>
      </c>
      <c r="B28" s="4"/>
      <c r="C28" s="2">
        <v>10.18</v>
      </c>
      <c r="D28" s="2">
        <v>10.23</v>
      </c>
      <c r="E28" s="5">
        <v>-7.3760000000000003</v>
      </c>
      <c r="F28" s="2">
        <f t="shared" si="0"/>
        <v>-1.7617273335244101</v>
      </c>
      <c r="G28" s="2">
        <v>-219.62200000000001</v>
      </c>
      <c r="H28" s="2">
        <f t="shared" si="1"/>
        <v>-0.1759376606041386</v>
      </c>
      <c r="I28" s="2">
        <v>58.103999999999999</v>
      </c>
      <c r="J28" s="1">
        <v>60.738999999999997</v>
      </c>
    </row>
    <row r="29" spans="1:10" ht="15.75">
      <c r="A29" s="3">
        <v>14</v>
      </c>
      <c r="B29" s="2" t="s">
        <v>45</v>
      </c>
      <c r="C29" s="2">
        <v>4.38</v>
      </c>
      <c r="D29" s="2">
        <v>4.16</v>
      </c>
      <c r="E29" s="5">
        <v>32.454000000000001</v>
      </c>
      <c r="F29" s="2">
        <f t="shared" si="0"/>
        <v>7.7515047291487535</v>
      </c>
      <c r="G29" s="2">
        <v>25.003</v>
      </c>
      <c r="H29" s="2">
        <f t="shared" si="1"/>
        <v>2.0029729845303643E-2</v>
      </c>
      <c r="I29" s="2">
        <v>24.998999999999999</v>
      </c>
      <c r="J29" s="1">
        <v>24.699000000000002</v>
      </c>
    </row>
    <row r="30" spans="1:10" ht="15.75">
      <c r="A30" s="3">
        <v>15</v>
      </c>
      <c r="B30" s="2" t="s">
        <v>46</v>
      </c>
      <c r="C30" s="2">
        <v>4.24</v>
      </c>
      <c r="D30" s="2">
        <v>4.41</v>
      </c>
      <c r="E30" s="5">
        <v>-25.077999999999999</v>
      </c>
      <c r="F30" s="2">
        <f t="shared" si="0"/>
        <v>-5.9897773956243432</v>
      </c>
      <c r="G30" s="2">
        <v>-165.28299999999999</v>
      </c>
      <c r="H30" s="2">
        <f t="shared" si="1"/>
        <v>-0.1324070646730921</v>
      </c>
      <c r="I30" s="2">
        <v>24.2</v>
      </c>
      <c r="J30" s="1">
        <v>26.184000000000001</v>
      </c>
    </row>
    <row r="31" spans="1:10" ht="15.75">
      <c r="A31" s="3">
        <v>16</v>
      </c>
      <c r="B31" s="2" t="s">
        <v>47</v>
      </c>
      <c r="C31" s="2">
        <v>4.17</v>
      </c>
      <c r="D31" s="2">
        <v>4.38</v>
      </c>
      <c r="E31" s="5">
        <v>-30.978999999999999</v>
      </c>
      <c r="F31" s="2">
        <f t="shared" si="0"/>
        <v>-7.399207031623197</v>
      </c>
      <c r="G31" s="2">
        <v>-183.73400000000001</v>
      </c>
      <c r="H31" s="2">
        <f t="shared" si="1"/>
        <v>-0.14718803277194817</v>
      </c>
      <c r="I31" s="2">
        <v>23.800999999999998</v>
      </c>
      <c r="J31" s="1">
        <v>26.004999999999999</v>
      </c>
    </row>
    <row r="32" spans="1:10" ht="15.75">
      <c r="A32" s="3">
        <v>17</v>
      </c>
      <c r="B32" s="2" t="s">
        <v>48</v>
      </c>
      <c r="C32" s="2">
        <v>8.2100000000000009</v>
      </c>
      <c r="D32" s="2">
        <v>7.99</v>
      </c>
      <c r="E32" s="5">
        <v>32.454000000000001</v>
      </c>
      <c r="F32" s="2">
        <f t="shared" si="0"/>
        <v>7.7515047291487535</v>
      </c>
      <c r="G32" s="2">
        <v>-48.317</v>
      </c>
      <c r="H32" s="2">
        <f t="shared" si="1"/>
        <v>-3.8706413507800512E-2</v>
      </c>
      <c r="I32" s="2">
        <v>46.86</v>
      </c>
      <c r="J32" s="1">
        <v>47.439</v>
      </c>
    </row>
    <row r="33" spans="1:10" ht="15.75">
      <c r="A33" s="3">
        <v>18</v>
      </c>
      <c r="B33" s="2" t="s">
        <v>49</v>
      </c>
      <c r="C33" s="2">
        <v>7.22</v>
      </c>
      <c r="D33" s="2">
        <v>7.05</v>
      </c>
      <c r="E33" s="5">
        <v>25.08</v>
      </c>
      <c r="F33" s="2">
        <f t="shared" si="0"/>
        <v>5.9902550874175979</v>
      </c>
      <c r="G33" s="2">
        <v>-54.1</v>
      </c>
      <c r="H33" s="2">
        <f t="shared" si="1"/>
        <v>-4.3339134689074403E-2</v>
      </c>
      <c r="I33" s="2">
        <v>41.209000000000003</v>
      </c>
      <c r="J33" s="1">
        <v>41.857999999999997</v>
      </c>
    </row>
    <row r="34" spans="1:10" ht="15.75">
      <c r="A34" s="3" t="s">
        <v>50</v>
      </c>
      <c r="B34" s="4" t="s">
        <v>51</v>
      </c>
      <c r="C34" s="2">
        <v>4.25</v>
      </c>
      <c r="D34" s="2">
        <v>4.12</v>
      </c>
      <c r="E34" s="5">
        <v>19.18</v>
      </c>
      <c r="F34" s="2">
        <f t="shared" si="0"/>
        <v>4.5810642973153719</v>
      </c>
      <c r="G34" s="2">
        <v>-17.04</v>
      </c>
      <c r="H34" s="2">
        <f t="shared" si="1"/>
        <v>-1.3650625787464468E-2</v>
      </c>
      <c r="I34" s="2">
        <v>24.257000000000001</v>
      </c>
      <c r="J34" s="1">
        <v>24.462</v>
      </c>
    </row>
    <row r="35" spans="1:10" ht="15.75">
      <c r="A35" s="3" t="s">
        <v>52</v>
      </c>
      <c r="B35" s="4"/>
      <c r="C35" s="2">
        <v>8.7200000000000006</v>
      </c>
      <c r="D35" s="2">
        <v>8.4600000000000009</v>
      </c>
      <c r="E35" s="5">
        <v>38.36</v>
      </c>
      <c r="F35" s="2">
        <f t="shared" si="0"/>
        <v>9.1621285946307438</v>
      </c>
      <c r="G35" s="2">
        <v>-38.29</v>
      </c>
      <c r="H35" s="2">
        <f t="shared" si="1"/>
        <v>-3.0673853368662823E-2</v>
      </c>
      <c r="I35" s="2">
        <v>49.771000000000001</v>
      </c>
      <c r="J35" s="1">
        <v>50.23</v>
      </c>
    </row>
    <row r="36" spans="1:10" ht="15.75">
      <c r="A36" s="3" t="s">
        <v>53</v>
      </c>
      <c r="B36" s="4" t="s">
        <v>54</v>
      </c>
      <c r="C36" s="2">
        <v>2.33</v>
      </c>
      <c r="D36" s="2">
        <v>2.5</v>
      </c>
      <c r="E36" s="5">
        <v>-25.077999999999999</v>
      </c>
      <c r="F36" s="2">
        <f>(E36/4.1868)</f>
        <v>-5.9897773956243432</v>
      </c>
      <c r="G36" s="2">
        <v>-128.71799999999999</v>
      </c>
      <c r="H36" s="2">
        <f>(G36/4.1868)/298.15</f>
        <v>-0.10311509683749127</v>
      </c>
      <c r="I36" s="2">
        <v>13.298999999999999</v>
      </c>
      <c r="J36" s="1">
        <v>14.843</v>
      </c>
    </row>
    <row r="37" spans="1:10" ht="15.75">
      <c r="A37" s="3" t="s">
        <v>55</v>
      </c>
      <c r="B37" s="4"/>
      <c r="C37" s="2">
        <v>6.31</v>
      </c>
      <c r="D37" s="2">
        <v>6.37</v>
      </c>
      <c r="E37" s="5">
        <v>-8.8510000000000009</v>
      </c>
      <c r="F37" s="2">
        <f>(E37/4.1868)</f>
        <v>-2.1140250310499669</v>
      </c>
      <c r="G37" s="2">
        <v>-150.48400000000001</v>
      </c>
      <c r="H37" s="2">
        <f>(G37/4.1868)/298.15</f>
        <v>-0.12055168843901427</v>
      </c>
      <c r="I37" s="2">
        <v>36.015000000000001</v>
      </c>
      <c r="J37" s="1">
        <v>37.820999999999998</v>
      </c>
    </row>
    <row r="38" spans="1:10" ht="15.75">
      <c r="A38" s="3" t="s">
        <v>56</v>
      </c>
      <c r="B38" s="4"/>
      <c r="C38" s="2">
        <v>10.74</v>
      </c>
      <c r="D38" s="2">
        <v>10.65</v>
      </c>
      <c r="E38" s="5">
        <v>13.276</v>
      </c>
      <c r="F38" s="2">
        <f>(E38/4.1868)</f>
        <v>3.1709181236266359</v>
      </c>
      <c r="G38" s="2">
        <v>-161.07300000000001</v>
      </c>
      <c r="H38" s="2">
        <f>(G38/4.1868)/298.15</f>
        <v>-0.12903446287935824</v>
      </c>
      <c r="I38" s="2">
        <v>61.301000000000002</v>
      </c>
      <c r="J38" s="1">
        <v>63.232999999999997</v>
      </c>
    </row>
    <row r="39" spans="1:10" ht="15.75">
      <c r="A39" s="3">
        <v>21</v>
      </c>
      <c r="B39" s="2" t="s">
        <v>57</v>
      </c>
      <c r="C39" s="2">
        <v>4.38</v>
      </c>
      <c r="D39" s="2">
        <v>4.51</v>
      </c>
      <c r="E39" s="5">
        <v>-19.177</v>
      </c>
      <c r="F39" s="2">
        <f>(E39/4.1868)</f>
        <v>-4.5803477596254893</v>
      </c>
      <c r="G39" s="2">
        <v>-148.17099999999999</v>
      </c>
      <c r="H39" s="2">
        <f>(G39/4.1868)/298.15</f>
        <v>-0.11869876018511723</v>
      </c>
      <c r="I39" s="2">
        <v>24.998999999999999</v>
      </c>
      <c r="J39" s="1">
        <v>26.777000000000001</v>
      </c>
    </row>
    <row r="40" spans="1:10" ht="15.75">
      <c r="A40" s="3">
        <v>22</v>
      </c>
      <c r="B40" s="2" t="s">
        <v>58</v>
      </c>
      <c r="C40" s="2">
        <v>4.07</v>
      </c>
      <c r="D40" s="2">
        <v>3.87</v>
      </c>
      <c r="E40" s="5">
        <v>29.504000000000001</v>
      </c>
      <c r="F40" s="2">
        <f>(E40/4.1868)</f>
        <v>7.0469093340976405</v>
      </c>
      <c r="G40" s="2">
        <v>21.042000000000002</v>
      </c>
      <c r="H40" s="2">
        <f>(G40/4.1868)/298.15</f>
        <v>1.6856600224168274E-2</v>
      </c>
      <c r="I40" s="2">
        <v>23.23</v>
      </c>
      <c r="J40" s="1">
        <v>22.97</v>
      </c>
    </row>
    <row r="41" spans="1:10" ht="15.75">
      <c r="A41" s="3">
        <v>23</v>
      </c>
      <c r="B41" s="2" t="s">
        <v>59</v>
      </c>
      <c r="C41" s="2">
        <v>7.87</v>
      </c>
      <c r="D41" s="2">
        <v>7.59</v>
      </c>
      <c r="E41" s="5">
        <v>41.31</v>
      </c>
      <c r="F41" s="2">
        <f t="shared" si="0"/>
        <v>9.8667239896818586</v>
      </c>
      <c r="G41" s="2">
        <v>-12.12</v>
      </c>
      <c r="H41" s="2">
        <f t="shared" si="1"/>
        <v>-9.7092479192528967E-3</v>
      </c>
      <c r="I41" s="2">
        <v>44.918999999999997</v>
      </c>
      <c r="J41" s="1">
        <v>45.064</v>
      </c>
    </row>
    <row r="42" spans="1:10" ht="15.75">
      <c r="A42" s="3" t="s">
        <v>60</v>
      </c>
      <c r="B42" s="4" t="s">
        <v>61</v>
      </c>
      <c r="C42" s="2">
        <v>3.63</v>
      </c>
      <c r="D42" s="2">
        <v>3.57</v>
      </c>
      <c r="E42" s="5">
        <v>8.85</v>
      </c>
      <c r="F42" s="2">
        <f t="shared" si="0"/>
        <v>2.113786185153339</v>
      </c>
      <c r="G42" s="2">
        <v>-39.799999999999997</v>
      </c>
      <c r="H42" s="2">
        <f t="shared" si="1"/>
        <v>-3.1883503893256206E-2</v>
      </c>
      <c r="I42" s="2">
        <v>20.718</v>
      </c>
      <c r="J42" s="1">
        <v>21.196000000000002</v>
      </c>
    </row>
    <row r="43" spans="1:10" ht="15.75">
      <c r="A43" s="3" t="s">
        <v>62</v>
      </c>
      <c r="B43" s="4"/>
      <c r="C43" s="2">
        <v>4.84</v>
      </c>
      <c r="D43" s="2">
        <v>4.8</v>
      </c>
      <c r="E43" s="5">
        <v>5.9</v>
      </c>
      <c r="F43" s="2">
        <f t="shared" si="0"/>
        <v>1.4091907901022263</v>
      </c>
      <c r="G43" s="2">
        <v>-72.86</v>
      </c>
      <c r="H43" s="2">
        <f t="shared" si="1"/>
        <v>-5.8367640544287627E-2</v>
      </c>
      <c r="I43" s="2">
        <v>27.625</v>
      </c>
      <c r="J43" s="1">
        <v>28.498999999999999</v>
      </c>
    </row>
    <row r="44" spans="1:10" ht="15.75">
      <c r="A44" s="3">
        <v>25</v>
      </c>
      <c r="B44" s="2" t="s">
        <v>63</v>
      </c>
      <c r="C44" s="2">
        <v>7.62</v>
      </c>
      <c r="D44" s="2">
        <v>7.38</v>
      </c>
      <c r="E44" s="5">
        <v>35.4</v>
      </c>
      <c r="F44" s="2">
        <f t="shared" si="0"/>
        <v>8.4551447406133562</v>
      </c>
      <c r="G44" s="2">
        <v>-27.16</v>
      </c>
      <c r="H44" s="2">
        <f t="shared" si="1"/>
        <v>-2.1757687581428108E-2</v>
      </c>
      <c r="I44" s="2">
        <v>43.491999999999997</v>
      </c>
      <c r="J44" s="1">
        <v>43.698999999999998</v>
      </c>
    </row>
    <row r="45" spans="1:10" ht="15.75">
      <c r="A45" s="3" t="s">
        <v>64</v>
      </c>
      <c r="B45" s="4" t="s">
        <v>65</v>
      </c>
      <c r="C45" s="2">
        <v>2.895</v>
      </c>
      <c r="D45" s="2">
        <v>3.089</v>
      </c>
      <c r="E45" s="5">
        <v>-28.617999999999999</v>
      </c>
      <c r="F45" s="2">
        <f>(E45/4.1868)</f>
        <v>-6.8352918696856788</v>
      </c>
      <c r="G45" s="2">
        <v>-151.41</v>
      </c>
      <c r="H45" s="2">
        <f>(G45/4.1868)/298.15</f>
        <v>-0.12129350061502318</v>
      </c>
      <c r="I45" s="2">
        <v>16.524000000000001</v>
      </c>
      <c r="J45" s="1">
        <v>18.34</v>
      </c>
    </row>
    <row r="46" spans="1:10" ht="15.75">
      <c r="A46" s="3" t="s">
        <v>66</v>
      </c>
      <c r="B46" s="4"/>
      <c r="C46" s="2">
        <v>4.41</v>
      </c>
      <c r="D46" s="2">
        <v>4.3920000000000003</v>
      </c>
      <c r="E46" s="5">
        <v>2.6549999999999998</v>
      </c>
      <c r="F46" s="2">
        <f>(E46/4.1868)</f>
        <v>0.63413585554600171</v>
      </c>
      <c r="G46" s="2">
        <v>-75.518000000000001</v>
      </c>
      <c r="H46" s="2">
        <f>(G46/4.1868)/298.15</f>
        <v>-6.0496945904797053E-2</v>
      </c>
      <c r="I46" s="2">
        <v>25.17</v>
      </c>
      <c r="J46" s="1">
        <v>26.077000000000002</v>
      </c>
    </row>
    <row r="47" spans="1:10" ht="15.75">
      <c r="A47" s="3" t="s">
        <v>67</v>
      </c>
      <c r="B47" s="4"/>
      <c r="C47" s="2">
        <v>5.726</v>
      </c>
      <c r="D47" s="2">
        <v>5.585</v>
      </c>
      <c r="E47" s="5">
        <v>20.8</v>
      </c>
      <c r="F47" s="2">
        <f>(E47/4.1868)</f>
        <v>4.9679946498519163</v>
      </c>
      <c r="G47" s="2">
        <v>-39.85</v>
      </c>
      <c r="H47" s="2">
        <f>(G47/4.1868)/298.15</f>
        <v>-3.1923558546388446E-2</v>
      </c>
      <c r="I47" s="2">
        <v>32.682000000000002</v>
      </c>
      <c r="J47" s="1">
        <v>33.159999999999997</v>
      </c>
    </row>
    <row r="48" spans="1:10" ht="15.75">
      <c r="A48" s="3">
        <v>27</v>
      </c>
      <c r="B48" s="2" t="s">
        <v>68</v>
      </c>
      <c r="C48" s="2">
        <v>8.2899999999999991</v>
      </c>
      <c r="D48" s="2">
        <v>8.16</v>
      </c>
      <c r="E48" s="5">
        <v>19.18</v>
      </c>
      <c r="F48" s="2">
        <f t="shared" si="0"/>
        <v>4.5810642973153719</v>
      </c>
      <c r="G48" s="2">
        <v>-94.38</v>
      </c>
      <c r="H48" s="2">
        <f t="shared" si="1"/>
        <v>-7.5607163252400036E-2</v>
      </c>
      <c r="I48" s="2">
        <v>47.316000000000003</v>
      </c>
      <c r="J48" s="1">
        <v>48.448999999999998</v>
      </c>
    </row>
    <row r="49" spans="1:10" ht="15.75">
      <c r="A49" s="3">
        <v>28</v>
      </c>
      <c r="B49" s="2" t="s">
        <v>69</v>
      </c>
      <c r="C49" s="2">
        <v>8.32</v>
      </c>
      <c r="D49" s="2">
        <v>8.14</v>
      </c>
      <c r="E49" s="5">
        <v>26.55</v>
      </c>
      <c r="F49" s="2">
        <f t="shared" si="0"/>
        <v>6.3413585554600171</v>
      </c>
      <c r="G49" s="2">
        <v>-70.209999999999994</v>
      </c>
      <c r="H49" s="2">
        <f t="shared" si="1"/>
        <v>-5.6244743928279356E-2</v>
      </c>
      <c r="I49" s="2">
        <v>47.488</v>
      </c>
      <c r="J49" s="1">
        <v>48.33</v>
      </c>
    </row>
    <row r="50" spans="1:10" ht="15.75">
      <c r="A50" s="3">
        <v>29</v>
      </c>
      <c r="B50" s="2" t="s">
        <v>70</v>
      </c>
      <c r="C50" s="2">
        <v>10.81</v>
      </c>
      <c r="D50" s="2">
        <v>10.63</v>
      </c>
      <c r="E50" s="5">
        <v>26.55</v>
      </c>
      <c r="F50" s="2">
        <f t="shared" si="0"/>
        <v>6.3413585554600171</v>
      </c>
      <c r="G50" s="2">
        <v>-117.88</v>
      </c>
      <c r="H50" s="2">
        <f t="shared" si="1"/>
        <v>-9.4432850224548795E-2</v>
      </c>
      <c r="I50" s="2">
        <v>61.7</v>
      </c>
      <c r="J50" s="1">
        <v>63.113999999999997</v>
      </c>
    </row>
    <row r="51" spans="1:10" ht="15.75">
      <c r="A51" s="3">
        <v>30</v>
      </c>
      <c r="B51" s="2" t="s">
        <v>71</v>
      </c>
      <c r="C51" s="2">
        <v>10.41</v>
      </c>
      <c r="D51" s="2">
        <v>10.130000000000001</v>
      </c>
      <c r="E51" s="5">
        <v>41.305</v>
      </c>
      <c r="F51" s="2">
        <f>(E51/4.1868)</f>
        <v>9.8655297601987204</v>
      </c>
      <c r="G51" s="2">
        <v>-60.746000000000002</v>
      </c>
      <c r="H51" s="2">
        <f>(G51/4.1868)/298.15</f>
        <v>-4.8663199183410603E-2</v>
      </c>
      <c r="I51" s="2">
        <v>59.417000000000002</v>
      </c>
      <c r="J51" s="1">
        <v>60.146000000000001</v>
      </c>
    </row>
    <row r="52" spans="1:10" ht="15.75">
      <c r="A52" s="3">
        <v>31</v>
      </c>
      <c r="B52" s="2" t="s">
        <v>72</v>
      </c>
      <c r="C52" s="2">
        <v>7.94</v>
      </c>
      <c r="D52" s="2">
        <v>7.69</v>
      </c>
      <c r="E52" s="5">
        <v>36.880000000000003</v>
      </c>
      <c r="F52" s="2">
        <f t="shared" si="0"/>
        <v>8.8086366676220518</v>
      </c>
      <c r="G52" s="2">
        <v>28.3</v>
      </c>
      <c r="H52" s="2">
        <f t="shared" si="1"/>
        <v>2.2670933672842987E-2</v>
      </c>
      <c r="I52" s="2">
        <v>45.319000000000003</v>
      </c>
      <c r="J52" s="1">
        <v>45.658000000000001</v>
      </c>
    </row>
    <row r="53" spans="1:10" ht="15.75">
      <c r="A53" s="3" t="s">
        <v>73</v>
      </c>
      <c r="B53" s="4" t="s">
        <v>74</v>
      </c>
      <c r="C53" s="2">
        <v>10.62</v>
      </c>
      <c r="D53" s="2">
        <v>10.77</v>
      </c>
      <c r="E53" s="5">
        <v>-22.13</v>
      </c>
      <c r="F53" s="2">
        <f t="shared" si="0"/>
        <v>-5.2856596923664849</v>
      </c>
      <c r="G53" s="2">
        <v>-277.52</v>
      </c>
      <c r="H53" s="2">
        <f t="shared" si="1"/>
        <v>-0.22231934674513726</v>
      </c>
      <c r="I53" s="2">
        <v>60.615000000000002</v>
      </c>
      <c r="J53" s="1">
        <v>63.945</v>
      </c>
    </row>
    <row r="54" spans="1:10" ht="15.75">
      <c r="A54" s="3" t="s">
        <v>75</v>
      </c>
      <c r="B54" s="4"/>
      <c r="C54" s="2">
        <v>12.03</v>
      </c>
      <c r="D54" s="2">
        <v>11.82</v>
      </c>
      <c r="E54" s="5">
        <v>30.98</v>
      </c>
      <c r="F54" s="2">
        <f t="shared" si="0"/>
        <v>7.3994458775198249</v>
      </c>
      <c r="G54" s="2">
        <v>-126.39</v>
      </c>
      <c r="H54" s="2">
        <f t="shared" si="1"/>
        <v>-0.10125015218765458</v>
      </c>
      <c r="I54" s="2">
        <v>68.662999999999997</v>
      </c>
      <c r="J54" s="1">
        <v>70.180000000000007</v>
      </c>
    </row>
    <row r="55" spans="1:10" ht="15.75">
      <c r="A55" s="3">
        <v>33</v>
      </c>
      <c r="B55" s="2" t="s">
        <v>76</v>
      </c>
      <c r="C55" s="2">
        <v>6.42</v>
      </c>
      <c r="D55" s="2">
        <v>6.25</v>
      </c>
      <c r="E55" s="5">
        <v>25.077999999999999</v>
      </c>
      <c r="F55" s="2">
        <f t="shared" si="0"/>
        <v>5.9897773956243432</v>
      </c>
      <c r="G55" s="2">
        <v>-38.789000000000001</v>
      </c>
      <c r="H55" s="2">
        <f t="shared" si="1"/>
        <v>-3.1073598806922492E-2</v>
      </c>
      <c r="I55" s="2">
        <v>36.643000000000001</v>
      </c>
      <c r="J55" s="1">
        <v>37.107999999999997</v>
      </c>
    </row>
    <row r="56" spans="1:10" ht="15.75">
      <c r="A56" s="3">
        <v>34</v>
      </c>
      <c r="B56" s="2" t="s">
        <v>77</v>
      </c>
      <c r="C56" s="2">
        <v>9.7799999999999994</v>
      </c>
      <c r="D56" s="2">
        <v>9.65</v>
      </c>
      <c r="E56" s="5">
        <v>19.18</v>
      </c>
      <c r="F56" s="2">
        <f t="shared" si="0"/>
        <v>4.5810642973153719</v>
      </c>
      <c r="G56" s="2">
        <v>-122.9</v>
      </c>
      <c r="H56" s="2">
        <f t="shared" si="1"/>
        <v>-9.8454337399024844E-2</v>
      </c>
      <c r="I56" s="2">
        <v>55.820999999999998</v>
      </c>
      <c r="J56" s="1">
        <v>57.295999999999999</v>
      </c>
    </row>
    <row r="57" spans="1:10" ht="15.75">
      <c r="A57" s="3" t="s">
        <v>78</v>
      </c>
      <c r="B57" s="4" t="s">
        <v>79</v>
      </c>
      <c r="C57" s="2">
        <v>9.17</v>
      </c>
      <c r="D57" s="2">
        <v>8.9499999999999993</v>
      </c>
      <c r="E57" s="5">
        <v>32.450000000000003</v>
      </c>
      <c r="F57" s="2">
        <f t="shared" si="0"/>
        <v>7.7505493455622441</v>
      </c>
      <c r="G57" s="2">
        <v>-66.69</v>
      </c>
      <c r="H57" s="2">
        <f t="shared" si="1"/>
        <v>-5.3424896347770263E-2</v>
      </c>
      <c r="I57" s="2">
        <v>52.338999999999999</v>
      </c>
      <c r="J57" s="1">
        <v>53.139000000000003</v>
      </c>
    </row>
    <row r="58" spans="1:10" ht="15.75">
      <c r="A58" s="3" t="s">
        <v>80</v>
      </c>
      <c r="B58" s="4"/>
      <c r="C58" s="2">
        <v>10.45</v>
      </c>
      <c r="D58" s="2">
        <v>10.220000000000001</v>
      </c>
      <c r="E58" s="5">
        <v>33.93</v>
      </c>
      <c r="F58" s="2">
        <f t="shared" si="0"/>
        <v>8.104041272570937</v>
      </c>
      <c r="G58" s="2">
        <v>-85.25</v>
      </c>
      <c r="H58" s="2">
        <f t="shared" si="1"/>
        <v>-6.8293183590454581E-2</v>
      </c>
      <c r="I58" s="2">
        <v>59.645000000000003</v>
      </c>
      <c r="J58" s="1">
        <v>60.68</v>
      </c>
    </row>
    <row r="59" spans="1:10" ht="15.75">
      <c r="A59" s="3" t="s">
        <v>81</v>
      </c>
      <c r="B59" s="4" t="s">
        <v>82</v>
      </c>
      <c r="C59" s="2">
        <v>2.93</v>
      </c>
      <c r="D59" s="2">
        <v>2.61</v>
      </c>
      <c r="E59" s="5">
        <v>47.206000000000003</v>
      </c>
      <c r="F59" s="2">
        <f t="shared" si="0"/>
        <v>11.274959396197575</v>
      </c>
      <c r="G59" s="2">
        <v>102.24</v>
      </c>
      <c r="H59" s="2">
        <f t="shared" si="1"/>
        <v>8.1903754724786809E-2</v>
      </c>
      <c r="I59" s="2">
        <v>16.722999999999999</v>
      </c>
      <c r="J59" s="1">
        <v>15.496</v>
      </c>
    </row>
    <row r="60" spans="1:10" ht="15.75">
      <c r="A60" s="3" t="s">
        <v>83</v>
      </c>
      <c r="B60" s="4"/>
      <c r="C60" s="2">
        <v>3.95</v>
      </c>
      <c r="D60" s="2">
        <v>3.79</v>
      </c>
      <c r="E60" s="5">
        <v>23.603000000000002</v>
      </c>
      <c r="F60" s="2">
        <f t="shared" si="0"/>
        <v>5.6374796980987876</v>
      </c>
      <c r="G60" s="2">
        <v>3.548</v>
      </c>
      <c r="H60" s="2">
        <f t="shared" si="1"/>
        <v>2.8422781862631414E-3</v>
      </c>
      <c r="I60" s="2">
        <v>22.545000000000002</v>
      </c>
      <c r="J60" s="1">
        <v>22.501999999999999</v>
      </c>
    </row>
    <row r="61" spans="1:10" ht="15.75">
      <c r="A61" s="3" t="s">
        <v>84</v>
      </c>
      <c r="B61" s="4"/>
      <c r="C61" s="2">
        <v>8.43</v>
      </c>
      <c r="D61" s="2">
        <v>8.0500000000000007</v>
      </c>
      <c r="E61" s="5">
        <v>56.057000000000002</v>
      </c>
      <c r="F61" s="2">
        <f t="shared" si="0"/>
        <v>13.388984427247541</v>
      </c>
      <c r="G61" s="2">
        <v>26.637</v>
      </c>
      <c r="H61" s="2">
        <f t="shared" si="1"/>
        <v>2.1338715909664966E-2</v>
      </c>
      <c r="I61" s="2">
        <v>48.115000000000002</v>
      </c>
      <c r="J61" s="1">
        <v>47.795999999999999</v>
      </c>
    </row>
    <row r="62" spans="1:10" ht="15.75">
      <c r="A62" s="3" t="s">
        <v>85</v>
      </c>
      <c r="B62" s="4"/>
      <c r="C62" s="2">
        <v>10.039999999999999</v>
      </c>
      <c r="D62" s="2">
        <v>10.54</v>
      </c>
      <c r="E62" s="5">
        <v>-7.3760000000000003</v>
      </c>
      <c r="F62" s="2">
        <f t="shared" si="0"/>
        <v>-1.7617273335244101</v>
      </c>
      <c r="G62" s="2">
        <v>-439.59500000000003</v>
      </c>
      <c r="H62" s="2">
        <f t="shared" si="1"/>
        <v>-0.35215650487326544</v>
      </c>
      <c r="I62" s="2">
        <v>57.305</v>
      </c>
      <c r="J62" s="1">
        <v>62.58</v>
      </c>
    </row>
    <row r="63" spans="1:10" ht="15.75">
      <c r="A63" s="3">
        <v>37</v>
      </c>
      <c r="B63" s="2" t="s">
        <v>86</v>
      </c>
      <c r="C63" s="2">
        <v>1.89</v>
      </c>
      <c r="D63" s="2">
        <v>1.77</v>
      </c>
      <c r="E63" s="5">
        <v>17.7</v>
      </c>
      <c r="F63" s="2">
        <f t="shared" si="0"/>
        <v>4.2275723703066781</v>
      </c>
      <c r="G63" s="2">
        <v>23.19</v>
      </c>
      <c r="H63" s="2">
        <f t="shared" si="1"/>
        <v>1.8577348122728935E-2</v>
      </c>
      <c r="I63" s="2">
        <v>10.787000000000001</v>
      </c>
      <c r="J63" s="1">
        <v>10.509</v>
      </c>
    </row>
    <row r="64" spans="1:10" ht="15.75">
      <c r="A64" s="3">
        <v>38</v>
      </c>
      <c r="B64" s="2" t="s">
        <v>87</v>
      </c>
      <c r="C64" s="2">
        <v>7.12</v>
      </c>
      <c r="D64" s="2">
        <v>7.01</v>
      </c>
      <c r="E64" s="5">
        <v>16.227</v>
      </c>
      <c r="F64" s="2">
        <f t="shared" si="0"/>
        <v>3.8757523645743768</v>
      </c>
      <c r="G64" s="2">
        <v>-81.876999999999995</v>
      </c>
      <c r="H64" s="2">
        <f t="shared" si="1"/>
        <v>-6.5591096690154241E-2</v>
      </c>
      <c r="I64" s="2">
        <v>40.637999999999998</v>
      </c>
      <c r="J64" s="1">
        <v>41.621000000000002</v>
      </c>
    </row>
    <row r="65" spans="1:10" ht="15.75">
      <c r="A65" s="3">
        <v>39</v>
      </c>
      <c r="B65" s="2" t="s">
        <v>88</v>
      </c>
      <c r="C65" s="2">
        <v>7.07</v>
      </c>
      <c r="D65" s="2">
        <v>7.05</v>
      </c>
      <c r="E65" s="5">
        <v>2.95</v>
      </c>
      <c r="F65" s="2">
        <f t="shared" si="0"/>
        <v>0.70459539505111313</v>
      </c>
      <c r="G65" s="2">
        <v>-125.45</v>
      </c>
      <c r="H65" s="2">
        <f t="shared" si="1"/>
        <v>-0.10049712470876863</v>
      </c>
      <c r="I65" s="2">
        <v>40.353000000000002</v>
      </c>
      <c r="J65" s="1">
        <v>41.857999999999997</v>
      </c>
    </row>
    <row r="66" spans="1:10" ht="15.75">
      <c r="A66" s="3" t="s">
        <v>89</v>
      </c>
      <c r="B66" s="4" t="s">
        <v>90</v>
      </c>
      <c r="C66" s="2">
        <v>2.37</v>
      </c>
      <c r="D66" s="2">
        <v>2.44</v>
      </c>
      <c r="E66" s="5">
        <v>-10.326000000000001</v>
      </c>
      <c r="F66" s="2">
        <f t="shared" ref="F66:F90" si="2">(E66/4.1868)</f>
        <v>-2.4663227285755234</v>
      </c>
      <c r="G66" s="2">
        <v>-80.006</v>
      </c>
      <c r="H66" s="2">
        <f t="shared" ref="H66:H90" si="3">(G66/4.1868)/298.15</f>
        <v>-6.4092251569946149E-2</v>
      </c>
      <c r="I66" s="2">
        <v>13.526999999999999</v>
      </c>
      <c r="J66" s="1">
        <v>14.487</v>
      </c>
    </row>
    <row r="67" spans="1:10" ht="15.75">
      <c r="A67" s="3" t="s">
        <v>91</v>
      </c>
      <c r="B67" s="4"/>
      <c r="C67" s="2">
        <v>6.29</v>
      </c>
      <c r="D67" s="2">
        <v>6.26</v>
      </c>
      <c r="E67" s="5">
        <v>4.4249999999999998</v>
      </c>
      <c r="F67" s="2">
        <f t="shared" si="2"/>
        <v>1.0568930925766695</v>
      </c>
      <c r="G67" s="2">
        <v>-105.57</v>
      </c>
      <c r="H67" s="2">
        <f t="shared" si="3"/>
        <v>-8.4571394623393414E-2</v>
      </c>
      <c r="I67" s="2">
        <v>35.901000000000003</v>
      </c>
      <c r="J67" s="1">
        <v>37.167999999999999</v>
      </c>
    </row>
    <row r="68" spans="1:10" ht="15.75">
      <c r="A68" s="3" t="s">
        <v>92</v>
      </c>
      <c r="B68" s="4"/>
      <c r="C68" s="2">
        <v>7.48</v>
      </c>
      <c r="D68" s="2">
        <v>7.46</v>
      </c>
      <c r="E68" s="5">
        <v>2.95</v>
      </c>
      <c r="F68" s="2">
        <f t="shared" si="2"/>
        <v>0.70459539505111313</v>
      </c>
      <c r="G68" s="2">
        <v>-133.29900000000001</v>
      </c>
      <c r="H68" s="2">
        <f t="shared" si="3"/>
        <v>-0.10678490415746633</v>
      </c>
      <c r="I68" s="2">
        <v>42.692999999999998</v>
      </c>
      <c r="J68" s="1">
        <v>44.292999999999999</v>
      </c>
    </row>
    <row r="69" spans="1:10" ht="15.75">
      <c r="A69" s="3" t="s">
        <v>93</v>
      </c>
      <c r="B69" s="4"/>
      <c r="C69" s="2">
        <v>9.31</v>
      </c>
      <c r="D69" s="2">
        <v>8.6999999999999993</v>
      </c>
      <c r="E69" s="5">
        <v>89.986999999999995</v>
      </c>
      <c r="F69" s="2">
        <f t="shared" si="2"/>
        <v>21.493025699818478</v>
      </c>
      <c r="G69" s="2">
        <v>123.5909</v>
      </c>
      <c r="H69" s="2">
        <f t="shared" si="3"/>
        <v>9.9007812596006023E-2</v>
      </c>
      <c r="I69" s="2">
        <v>53.139000000000003</v>
      </c>
      <c r="J69" s="1">
        <v>51.655999999999999</v>
      </c>
    </row>
    <row r="70" spans="1:10" ht="15.75">
      <c r="A70" s="3" t="s">
        <v>94</v>
      </c>
      <c r="B70" s="4" t="s">
        <v>95</v>
      </c>
      <c r="C70" s="2">
        <v>2.48</v>
      </c>
      <c r="D70" s="2">
        <v>2.4300000000000002</v>
      </c>
      <c r="E70" s="5">
        <v>7.3760000000000003</v>
      </c>
      <c r="F70" s="2">
        <f t="shared" si="2"/>
        <v>1.7617273335244101</v>
      </c>
      <c r="G70" s="2">
        <v>-22.736999999999998</v>
      </c>
      <c r="H70" s="2">
        <f t="shared" si="3"/>
        <v>-1.8214452965350916E-2</v>
      </c>
      <c r="I70" s="2">
        <v>14.154999999999999</v>
      </c>
      <c r="J70" s="1">
        <v>14.427</v>
      </c>
    </row>
    <row r="71" spans="1:10" ht="15.75">
      <c r="A71" s="3" t="s">
        <v>96</v>
      </c>
      <c r="B71" s="4"/>
      <c r="C71" s="2">
        <v>6.12</v>
      </c>
      <c r="D71" s="2">
        <v>6.1</v>
      </c>
      <c r="E71" s="5">
        <v>2.95</v>
      </c>
      <c r="F71" s="2">
        <f t="shared" si="2"/>
        <v>0.70459539505111313</v>
      </c>
      <c r="G71" s="2">
        <v>-107.264</v>
      </c>
      <c r="H71" s="2">
        <f t="shared" si="3"/>
        <v>-8.5928446271513415E-2</v>
      </c>
      <c r="I71" s="2">
        <v>34.930999999999997</v>
      </c>
      <c r="J71" s="1">
        <v>36.218000000000004</v>
      </c>
    </row>
    <row r="72" spans="1:10" ht="15.75">
      <c r="A72" s="3" t="s">
        <v>97</v>
      </c>
      <c r="B72" s="4"/>
      <c r="C72" s="2">
        <v>7.25</v>
      </c>
      <c r="D72" s="2">
        <v>7.23</v>
      </c>
      <c r="E72" s="5">
        <v>2.95</v>
      </c>
      <c r="F72" s="2">
        <f t="shared" si="2"/>
        <v>0.70459539505111313</v>
      </c>
      <c r="G72" s="2">
        <v>-128.89599999999999</v>
      </c>
      <c r="H72" s="2">
        <f t="shared" si="3"/>
        <v>-0.10325769140264202</v>
      </c>
      <c r="I72" s="2">
        <v>41.381</v>
      </c>
      <c r="J72" s="1">
        <v>42.927</v>
      </c>
    </row>
    <row r="73" spans="1:10" ht="15.75">
      <c r="A73" s="3" t="s">
        <v>98</v>
      </c>
      <c r="B73" s="4"/>
      <c r="C73" s="2">
        <v>12.04</v>
      </c>
      <c r="D73" s="2">
        <v>11.81</v>
      </c>
      <c r="E73" s="5">
        <v>33.929000000000002</v>
      </c>
      <c r="F73" s="2">
        <f t="shared" si="2"/>
        <v>8.1038024266743101</v>
      </c>
      <c r="G73" s="2">
        <v>-116.69</v>
      </c>
      <c r="H73" s="2">
        <f t="shared" si="3"/>
        <v>-9.3479549480001686E-2</v>
      </c>
      <c r="I73" s="2">
        <v>68.721000000000004</v>
      </c>
      <c r="J73" s="1">
        <v>70.120999999999995</v>
      </c>
    </row>
    <row r="74" spans="1:10" ht="15.75">
      <c r="A74" s="3">
        <v>42</v>
      </c>
      <c r="B74" s="2" t="s">
        <v>99</v>
      </c>
      <c r="C74" s="2">
        <v>3.01</v>
      </c>
      <c r="D74" s="2">
        <v>3</v>
      </c>
      <c r="E74" s="5">
        <v>1.4750000000000001</v>
      </c>
      <c r="F74" s="2">
        <f t="shared" si="2"/>
        <v>0.35229769752555656</v>
      </c>
      <c r="G74" s="2">
        <v>-52.674999999999997</v>
      </c>
      <c r="H74" s="2">
        <f t="shared" si="3"/>
        <v>-4.21975770748058E-2</v>
      </c>
      <c r="I74" s="2">
        <v>17.18</v>
      </c>
      <c r="J74" s="1">
        <v>17.812000000000001</v>
      </c>
    </row>
    <row r="75" spans="1:10" ht="15.75">
      <c r="A75" s="3" t="s">
        <v>100</v>
      </c>
      <c r="B75" s="4" t="s">
        <v>101</v>
      </c>
      <c r="C75" s="2">
        <v>7</v>
      </c>
      <c r="D75" s="2">
        <v>6.86</v>
      </c>
      <c r="E75" s="5">
        <v>20.62</v>
      </c>
      <c r="F75" s="2">
        <f t="shared" si="2"/>
        <v>4.9250023884589664</v>
      </c>
      <c r="G75" s="2">
        <v>-64.739999999999995</v>
      </c>
      <c r="H75" s="2">
        <f t="shared" si="3"/>
        <v>-5.186276487561324E-2</v>
      </c>
      <c r="I75" s="2">
        <v>39.953000000000003</v>
      </c>
      <c r="J75" s="1">
        <v>40.729999999999997</v>
      </c>
    </row>
    <row r="76" spans="1:10" ht="15.75">
      <c r="A76" s="3" t="s">
        <v>102</v>
      </c>
      <c r="B76" s="4"/>
      <c r="C76" s="2">
        <v>8.77</v>
      </c>
      <c r="D76" s="2">
        <v>8.77</v>
      </c>
      <c r="E76" s="5">
        <v>0</v>
      </c>
      <c r="F76" s="2">
        <f t="shared" si="2"/>
        <v>0</v>
      </c>
      <c r="G76" s="2">
        <v>-167.89</v>
      </c>
      <c r="H76" s="2">
        <f t="shared" si="3"/>
        <v>-0.13449551428740666</v>
      </c>
      <c r="I76" s="2">
        <v>50.055999999999997</v>
      </c>
      <c r="J76" s="1">
        <v>52.070999999999998</v>
      </c>
    </row>
    <row r="77" spans="1:10" ht="15.75">
      <c r="A77" s="3" t="s">
        <v>103</v>
      </c>
      <c r="B77" s="4"/>
      <c r="C77" s="2">
        <v>9.57</v>
      </c>
      <c r="D77" s="2">
        <v>9.6199999999999992</v>
      </c>
      <c r="E77" s="5">
        <v>-7.38</v>
      </c>
      <c r="F77" s="2">
        <f t="shared" si="2"/>
        <v>-1.7626827171109201</v>
      </c>
      <c r="G77" s="2">
        <v>-207.94</v>
      </c>
      <c r="H77" s="2">
        <f t="shared" si="3"/>
        <v>-0.16657929144632402</v>
      </c>
      <c r="I77" s="2">
        <v>54.622</v>
      </c>
      <c r="J77" s="1">
        <v>57.118000000000002</v>
      </c>
    </row>
    <row r="78" spans="1:10" ht="15.75">
      <c r="A78" s="3" t="s">
        <v>104</v>
      </c>
      <c r="B78" s="4"/>
      <c r="C78" s="2">
        <v>11.66</v>
      </c>
      <c r="D78" s="2">
        <v>11.38</v>
      </c>
      <c r="E78" s="5">
        <v>41.61</v>
      </c>
      <c r="F78" s="2">
        <f t="shared" si="2"/>
        <v>9.9383777586701054</v>
      </c>
      <c r="G78" s="2">
        <v>-84.68</v>
      </c>
      <c r="H78" s="2">
        <f t="shared" si="3"/>
        <v>-6.783656054474714E-2</v>
      </c>
      <c r="I78" s="2">
        <v>66.552000000000007</v>
      </c>
      <c r="J78" s="1">
        <v>67.566999999999993</v>
      </c>
    </row>
    <row r="79" spans="1:10" ht="15.75">
      <c r="A79" s="3" t="s">
        <v>105</v>
      </c>
      <c r="B79" s="4" t="s">
        <v>106</v>
      </c>
      <c r="C79" s="2">
        <v>6.64</v>
      </c>
      <c r="D79" s="2">
        <v>7.1</v>
      </c>
      <c r="E79" s="5">
        <v>-67.849999999999994</v>
      </c>
      <c r="F79" s="2">
        <f t="shared" si="2"/>
        <v>-16.205694086175598</v>
      </c>
      <c r="G79" s="2">
        <v>-354.72</v>
      </c>
      <c r="H79" s="2">
        <f t="shared" si="3"/>
        <v>-0.28416373118130261</v>
      </c>
      <c r="I79" s="2">
        <v>37.899000000000001</v>
      </c>
      <c r="J79" s="1">
        <v>42.155999999999999</v>
      </c>
    </row>
    <row r="80" spans="1:10" ht="15.75">
      <c r="A80" s="3" t="s">
        <v>107</v>
      </c>
      <c r="B80" s="4"/>
      <c r="C80" s="2">
        <v>7.78</v>
      </c>
      <c r="D80" s="2">
        <v>8.93</v>
      </c>
      <c r="E80" s="5">
        <v>-16.96</v>
      </c>
      <c r="F80" s="2">
        <f t="shared" si="2"/>
        <v>-4.0508264068023312</v>
      </c>
      <c r="G80" s="2">
        <v>-717.94</v>
      </c>
      <c r="H80" s="2">
        <f t="shared" si="3"/>
        <v>-0.57513675339508463</v>
      </c>
      <c r="I80" s="2">
        <v>44.405000000000001</v>
      </c>
      <c r="J80" s="1">
        <v>53.021000000000001</v>
      </c>
    </row>
    <row r="81" spans="1:10" ht="15.75">
      <c r="A81" s="3" t="s">
        <v>108</v>
      </c>
      <c r="B81" s="4"/>
      <c r="C81" s="2">
        <v>9.66</v>
      </c>
      <c r="D81" s="2">
        <v>10.06</v>
      </c>
      <c r="E81" s="5">
        <v>-59</v>
      </c>
      <c r="F81" s="2">
        <f t="shared" si="2"/>
        <v>-14.09190790102226</v>
      </c>
      <c r="G81" s="2">
        <v>-382.84</v>
      </c>
      <c r="H81" s="2">
        <f t="shared" si="3"/>
        <v>-0.30669046810286954</v>
      </c>
      <c r="I81" s="2">
        <v>55.136000000000003</v>
      </c>
      <c r="J81" s="1">
        <v>59.73</v>
      </c>
    </row>
    <row r="82" spans="1:10" ht="15.75">
      <c r="A82" s="3" t="s">
        <v>109</v>
      </c>
      <c r="B82" s="4"/>
      <c r="C82" s="2">
        <v>10.71</v>
      </c>
      <c r="D82" s="2">
        <v>10.77</v>
      </c>
      <c r="E82" s="5">
        <v>-8.85</v>
      </c>
      <c r="F82" s="2">
        <f t="shared" si="2"/>
        <v>-2.113786185153339</v>
      </c>
      <c r="G82" s="2">
        <v>-234.72</v>
      </c>
      <c r="H82" s="2">
        <f t="shared" si="3"/>
        <v>-0.18803256366394719</v>
      </c>
      <c r="I82" s="2">
        <v>61.128999999999998</v>
      </c>
      <c r="J82" s="1">
        <v>63.956000000000003</v>
      </c>
    </row>
    <row r="83" spans="1:10" ht="15.75">
      <c r="A83" s="3" t="s">
        <v>110</v>
      </c>
      <c r="B83" s="4"/>
      <c r="C83" s="2">
        <v>12.26</v>
      </c>
      <c r="D83" s="2">
        <v>12.14</v>
      </c>
      <c r="E83" s="5">
        <v>17.702000000000002</v>
      </c>
      <c r="F83" s="2">
        <f t="shared" si="2"/>
        <v>4.2280500620999337</v>
      </c>
      <c r="G83" s="2">
        <v>-175.33</v>
      </c>
      <c r="H83" s="2">
        <f t="shared" si="3"/>
        <v>-0.1404556466734827</v>
      </c>
      <c r="I83" s="2">
        <v>49.975999999999999</v>
      </c>
      <c r="J83" s="1">
        <v>72.08</v>
      </c>
    </row>
    <row r="84" spans="1:10" ht="15.75">
      <c r="A84" s="3" t="s">
        <v>111</v>
      </c>
      <c r="B84" s="4" t="s">
        <v>112</v>
      </c>
      <c r="C84" s="2">
        <v>6.52</v>
      </c>
      <c r="D84" s="2">
        <v>6.62</v>
      </c>
      <c r="E84" s="5">
        <v>-14.75</v>
      </c>
      <c r="F84" s="2">
        <f t="shared" si="2"/>
        <v>-3.5229769752555651</v>
      </c>
      <c r="G84" s="2">
        <v>-174.29499999999999</v>
      </c>
      <c r="H84" s="2">
        <f t="shared" si="3"/>
        <v>-0.13962651535364551</v>
      </c>
      <c r="I84" s="2">
        <v>37.213999999999999</v>
      </c>
      <c r="J84" s="1">
        <v>39.305999999999997</v>
      </c>
    </row>
    <row r="85" spans="1:10" ht="15.75">
      <c r="A85" s="3" t="s">
        <v>113</v>
      </c>
      <c r="B85" s="4"/>
      <c r="C85" s="2">
        <v>7.22</v>
      </c>
      <c r="D85" s="2">
        <v>7.41</v>
      </c>
      <c r="E85" s="5">
        <v>-28.027999999999999</v>
      </c>
      <c r="F85" s="2">
        <f t="shared" si="2"/>
        <v>-6.6943727906754562</v>
      </c>
      <c r="G85" s="2">
        <v>-232.227</v>
      </c>
      <c r="H85" s="2">
        <f t="shared" si="3"/>
        <v>-0.18603543865877412</v>
      </c>
      <c r="I85" s="2">
        <v>41.209000000000003</v>
      </c>
      <c r="J85" s="1">
        <v>43.996000000000002</v>
      </c>
    </row>
    <row r="86" spans="1:10" ht="15.75">
      <c r="A86" s="3" t="s">
        <v>114</v>
      </c>
      <c r="B86" s="4"/>
      <c r="C86" s="2">
        <v>8.9600000000000009</v>
      </c>
      <c r="D86" s="2">
        <v>8.94</v>
      </c>
      <c r="E86" s="5">
        <v>2.95</v>
      </c>
      <c r="F86" s="2">
        <f t="shared" si="2"/>
        <v>0.70459539505111313</v>
      </c>
      <c r="G86" s="2">
        <v>-161.63</v>
      </c>
      <c r="H86" s="2">
        <f t="shared" si="3"/>
        <v>-0.12948067171525129</v>
      </c>
      <c r="I86" s="2">
        <v>51.140999999999998</v>
      </c>
      <c r="J86" s="1">
        <v>53.08</v>
      </c>
    </row>
    <row r="87" spans="1:10" ht="15.75">
      <c r="A87" s="3" t="s">
        <v>115</v>
      </c>
      <c r="B87" s="4"/>
      <c r="C87" s="2">
        <v>10.17</v>
      </c>
      <c r="D87" s="2">
        <v>10.029999999999999</v>
      </c>
      <c r="E87" s="5">
        <v>20.652000000000001</v>
      </c>
      <c r="F87" s="2">
        <f t="shared" si="2"/>
        <v>4.9326454571510467</v>
      </c>
      <c r="G87" s="2">
        <v>-125.42100000000001</v>
      </c>
      <c r="H87" s="2">
        <f t="shared" si="3"/>
        <v>-0.10047389300995195</v>
      </c>
      <c r="I87" s="2">
        <v>58.046999999999997</v>
      </c>
      <c r="J87" s="1">
        <v>59.552</v>
      </c>
    </row>
    <row r="88" spans="1:10" ht="15.75">
      <c r="A88" s="3" t="s">
        <v>116</v>
      </c>
      <c r="B88" s="4"/>
      <c r="C88" s="2">
        <v>11.89</v>
      </c>
      <c r="D88" s="2">
        <v>11.63</v>
      </c>
      <c r="E88" s="5">
        <v>38.354999999999997</v>
      </c>
      <c r="F88" s="2">
        <f t="shared" si="2"/>
        <v>9.1609343651476056</v>
      </c>
      <c r="G88" s="2">
        <v>-98.974500000000006</v>
      </c>
      <c r="H88" s="2">
        <f t="shared" si="3"/>
        <v>-7.9287785328720786E-2</v>
      </c>
      <c r="I88" s="2">
        <v>67.864000000000004</v>
      </c>
      <c r="J88" s="1">
        <v>69.052000000000007</v>
      </c>
    </row>
    <row r="89" spans="1:10" ht="15.75">
      <c r="A89" s="3">
        <v>46</v>
      </c>
      <c r="B89" s="2" t="s">
        <v>117</v>
      </c>
      <c r="C89" s="2">
        <v>4.1900000000000004</v>
      </c>
      <c r="D89" s="2">
        <v>4.12</v>
      </c>
      <c r="E89" s="5">
        <v>10.326000000000001</v>
      </c>
      <c r="F89" s="2">
        <f>(E89/4.1868)</f>
        <v>2.4663227285755234</v>
      </c>
      <c r="G89" s="2">
        <v>-45.576999999999998</v>
      </c>
      <c r="H89" s="2">
        <f>(G89/4.1868)/298.15</f>
        <v>-3.6511418516154227E-2</v>
      </c>
      <c r="I89" s="2">
        <v>23.914999999999999</v>
      </c>
      <c r="J89" s="1">
        <v>24.462</v>
      </c>
    </row>
    <row r="90" spans="1:10" ht="15.75">
      <c r="A90" s="3">
        <v>47</v>
      </c>
      <c r="B90" s="2" t="s">
        <v>118</v>
      </c>
      <c r="C90" s="2">
        <v>6.335</v>
      </c>
      <c r="D90" s="2">
        <v>6.1369999999999996</v>
      </c>
      <c r="E90" s="5">
        <v>29.209</v>
      </c>
      <c r="F90" s="2">
        <f t="shared" si="2"/>
        <v>6.9764497945925292</v>
      </c>
      <c r="G90" s="2">
        <v>-23.308</v>
      </c>
      <c r="H90" s="2">
        <f t="shared" si="3"/>
        <v>-1.8671877104121E-2</v>
      </c>
      <c r="I90" s="2">
        <v>36.158000000000001</v>
      </c>
      <c r="J90" s="1">
        <v>36.436999999999998</v>
      </c>
    </row>
  </sheetData>
  <mergeCells count="22">
    <mergeCell ref="B70:B73"/>
    <mergeCell ref="B75:B78"/>
    <mergeCell ref="B79:B83"/>
    <mergeCell ref="B84:B88"/>
    <mergeCell ref="B42:B43"/>
    <mergeCell ref="B45:B47"/>
    <mergeCell ref="B53:B54"/>
    <mergeCell ref="B57:B58"/>
    <mergeCell ref="B59:B62"/>
    <mergeCell ref="B66:B69"/>
    <mergeCell ref="B20:B22"/>
    <mergeCell ref="B23:B24"/>
    <mergeCell ref="B25:B26"/>
    <mergeCell ref="B27:B28"/>
    <mergeCell ref="B34:B35"/>
    <mergeCell ref="B36:B38"/>
    <mergeCell ref="B2:B4"/>
    <mergeCell ref="B5:B6"/>
    <mergeCell ref="B7:B9"/>
    <mergeCell ref="B11:B14"/>
    <mergeCell ref="B15:B16"/>
    <mergeCell ref="B17:B1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UPa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UPa</cp:lastModifiedBy>
  <dcterms:created xsi:type="dcterms:W3CDTF">2013-04-30T12:49:48Z</dcterms:created>
  <dcterms:modified xsi:type="dcterms:W3CDTF">2013-04-30T12:50:14Z</dcterms:modified>
</cp:coreProperties>
</file>